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gpz-srv05\nabava\POVJERENSTVO ZA NABAVU\POVJERENSTVO\2024\Dokumentacija\ZAMJENA DOTRAJALE RASVJETE CENTRA ZA POTROŠAČE\"/>
    </mc:Choice>
  </mc:AlternateContent>
  <xr:revisionPtr revIDLastSave="0" documentId="13_ncr:1_{87C3121E-7897-4681-B733-496F3C45C3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jekt 1" sheetId="2" r:id="rId1"/>
  </sheets>
  <definedNames>
    <definedName name="_xlnm.Print_Titles" localSheetId="0">'Objekt 1'!$1:$2</definedName>
    <definedName name="_xlnm.Print_Area" localSheetId="0">'Objekt 1'!$A$1:$F$43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15" i="2"/>
  <c r="F18" i="2"/>
  <c r="D16" i="2"/>
  <c r="F16" i="2" s="1"/>
  <c r="F5" i="2"/>
  <c r="F17" i="2"/>
  <c r="F19" i="2"/>
  <c r="F20" i="2"/>
  <c r="F21" i="2"/>
  <c r="F22" i="2"/>
  <c r="F6" i="2"/>
  <c r="F7" i="2"/>
  <c r="F8" i="2"/>
  <c r="F9" i="2"/>
  <c r="F11" i="2"/>
  <c r="F28" i="2"/>
  <c r="F27" i="2"/>
  <c r="F29" i="2" s="1"/>
  <c r="F10" i="2"/>
  <c r="F24" i="2" l="1"/>
  <c r="F34" i="2" s="1"/>
  <c r="F12" i="2"/>
  <c r="F35" i="2"/>
  <c r="F33" i="2" l="1"/>
  <c r="F36" i="2" s="1"/>
</calcChain>
</file>

<file path=xl/sharedStrings.xml><?xml version="1.0" encoding="utf-8"?>
<sst xmlns="http://schemas.openxmlformats.org/spreadsheetml/2006/main" count="77" uniqueCount="52">
  <si>
    <t>Opis stavke</t>
  </si>
  <si>
    <t>1.</t>
  </si>
  <si>
    <t>2.</t>
  </si>
  <si>
    <t>3.</t>
  </si>
  <si>
    <t>4.</t>
  </si>
  <si>
    <t>I. ELEKTROMONTAŽNI MATERIJAL</t>
  </si>
  <si>
    <t>RB</t>
  </si>
  <si>
    <t>JM</t>
  </si>
  <si>
    <t>Količina</t>
  </si>
  <si>
    <t>Cijena</t>
  </si>
  <si>
    <t>Ukupna cijena</t>
  </si>
  <si>
    <t>kom</t>
  </si>
  <si>
    <t>I. UKUPNO ELEKTROMONTAŽNI MATERIJAL</t>
  </si>
  <si>
    <t>5.</t>
  </si>
  <si>
    <t>m</t>
  </si>
  <si>
    <t>6.</t>
  </si>
  <si>
    <t>kpl</t>
  </si>
  <si>
    <t>7.</t>
  </si>
  <si>
    <t>II. ELEKTROMONTAŽNI RADOVI</t>
  </si>
  <si>
    <t>II. UKUPNO ELEKTROMONTAŽNI RADOVI</t>
  </si>
  <si>
    <t>III</t>
  </si>
  <si>
    <t>III. Tehničko - administrativni poslovi</t>
  </si>
  <si>
    <t>REKAPITULACIJA</t>
  </si>
  <si>
    <t xml:space="preserve">I </t>
  </si>
  <si>
    <t>ELEKTROMONTAŽNI RADOVI (€)</t>
  </si>
  <si>
    <t>II</t>
  </si>
  <si>
    <t>ELEKTROMONTAŽNI MATERIJAL (€)</t>
  </si>
  <si>
    <t>TEHNIČKO-ADMINISTRATIVNI POSLOVI (€)</t>
  </si>
  <si>
    <t>UKUPNO (€)</t>
  </si>
  <si>
    <t>Demontaža postojećih panik svjetiljki</t>
  </si>
  <si>
    <t>Demontaža postojećih svjetiljki</t>
  </si>
  <si>
    <t>Nabava i doprema kabela PP-Y 3x1,5mm2</t>
  </si>
  <si>
    <t>Ugradnja i spajanje novih LED nadgradnih svjetiljki na ugrađeni šinski sustav</t>
  </si>
  <si>
    <t>Ugradnja i spajanje novih LED zidnih svjetiljki</t>
  </si>
  <si>
    <t>Ugradnja i spajanje novih LED panik svjetiljaka</t>
  </si>
  <si>
    <t>Ispitivanje i puštanje u rad novoizvedene instalacije rasvjete</t>
  </si>
  <si>
    <t>Ugradnja šinskog sustava iznad pulta (stavka I.4) (lijevo, desno, portir)</t>
  </si>
  <si>
    <t>Izrada spoja postojećih napojnih kabela na šinski sustav - uz produljivanje kabela</t>
  </si>
  <si>
    <t>Pripremni radovi - zaštićivanje pulta i poda folijom prije početka izvođenja radova</t>
  </si>
  <si>
    <t>8.</t>
  </si>
  <si>
    <t>9.</t>
  </si>
  <si>
    <t>Sitni elektromontažni materijal: wago stezaljke, vezice, tiple,..</t>
  </si>
  <si>
    <t xml:space="preserve">Završni radovi - micanje zaštitne folije iz stavke 1, zbrinjavanje otpada, čišćenje gradilišta </t>
  </si>
  <si>
    <t>Dokumentacija izvedenih radova:
- Izrada izvještaja o ispitivanju el. Instalacija HRN EN 60364
- Izrada dnevnika rada
- Mjerenje rasvjetljenosti HRN EN 12464-1
- Dokumentacija ugrađene opreme (Izjave o sukladnosti, DOP..)</t>
  </si>
  <si>
    <t>- TROŠKOVNIK -
ZAMJENA DOTRAJALE RASVJETE U PROSTORIMA GPZ-A 
Objekt 1 (Potrošački centar)</t>
  </si>
  <si>
    <t>Nabava i doprema ovjesne linijske modularne LED svjetiljka s direktnom širokosnopnom simetričnom svjetlosnom distrubucijom, za kontinuirano osvijetljenje koje po segmentu  omogućuju faktor blještanja UGR&lt;19, objekt 1 Potrošački centar (pult za stranke).
Specifikacija rasvjetnog tijela / uvjeti jednakovrijednosti:
Kućište svjetiljke izrađeno od  čeličnog lima (emajlirana u poliesterskom laku - završna obrada bijele boje).
Fleksibilna i bez alata mehanička i električna instalacija pomoću CLIX tehnologije.
Ukupna snaga svjetiljke: max 40W
Izlazni svjetlosni tok : min 5400lm
Efikasnost : min 140 lm/W
Temperatura boje svjetla: 3000K
Faktor uzvrata boje: min Ra≥80
Životni vijek: 50.000 h L90
Stupanj zaštite: min IP20
Svjetiljka je DALI upravljiva
Izjave i certifikati: CE, ENEC certificirana
Garantni rok: min 5 godina
Svjetiljka je DALI upravljiva
Svjetiljka kao tip: Zumtobel,TECTON MIREL L1500 ili jednakovrijedno____________________</t>
  </si>
  <si>
    <t xml:space="preserve">Nabava i doprema nadgradne zidne piktogramske LED svjetiljke u kompletu sa smjerokazom za označavanje izlaza, sa dodatnom asimetričnom lećom za osvjetljenje izlaza u nuždi
kućište od polikarbonata bijele boje RAL 9016
Izlazni svjetlosni tok svjetiljke 62 lm.
Ukupna snaga svjetiljke 6.6 W
Rad u trajnom spoju.
Autonomija rada 1h, Stupanj zaštite IP42, klasa zaštite SC2
udarna čvrstoća IK05
automatsko testiranje programirano u driveru svjetiljke
mogućnost centralnog nadzora preko DALI protokola
prikaz statusa svjetiljke preko status LED indikatora
Svjetiljka ožičena bezhalogenim vodičima
ugrađene dvostruke asimetrične leće, podešavanje 360°, za osvjetljavanje smjera evakuacije. Jedna leća pokriva udaljenost 7m, osvjetljenost 1lux po centralnoj osi. 
Životni vijek: 50.000 h pri 90% inicijalnog svjetlosnog toka
Garantni rok min. 5 godina.
Svjetiljka kao tip: Zumtobel, 42185954 CROSSIGN 110 P MSC E1D ERI WH ili jednakovrijedno____________________
</t>
  </si>
  <si>
    <t xml:space="preserve">Nabava i doprema ovjesne linijske modularne LED svjetiljka s direktnom širokosnopnom simetričnom svjetlosnom distrubucijom, za kontinuirano osvijetljenje koje po segmentu  omogućuju faktor blještanja UGR&lt;19.
Specifikacija rasvjetnog tijela / uvjeti jednakovrijednosti:
Kućište svjetiljke izrađeno od  čeličnog lima (emajlirana u poliesterskom laku - završna obrada bijele boje).
Fleksibilna i bez alata mehanička i električna instalacija pomoću CLIX tehnologije.
Ukupna snaga svjetiljke: max 27W
Izlazni svjetlosni tok : min 3660lm
Efikasnost : min 139 lm/W
Temperatura boje svjetla 3000K
Životni vijek: 50.000 h L90.
Stupanj zaštite: min IP20
Svjetiljka je DALI upravljiva.
Izjave i certifikati: CE, ENEC certificirana.
Garantni rok: min 5 godina.
Svjetiljka je DALI upravljiva.
Svjetiljka kao tip: Zumtobel,TECTON MIREL L1000 ili jednakovrijedno ____________________
</t>
  </si>
  <si>
    <t xml:space="preserve">Nabava i doprema ovjesnog šinskog sustava ukupne duljine 27m.
Bijela linijska šina; kanal od čeličnog lima u bijeloj boji od poliesterskog laka. 5 mrežnih vodova (5 x 2,5 mm² / 16A) plus 2 x 2 vodiča (4 x 1,5 mm² / 10A) za integriranje rasvjete u nuždi pomoću dva neovisno izolirana kruga, plus i 2 vodiča upravljačkog voda (2 x 1,5 mm² / 10A) . Spajanje bez alata pomoću električnog kompleta za dovod. 
U stavku je uključen sav spojni i montažni pribor, zajedno sa napajačkim elementima.
Kao tip: Zumtobel,  TECTON T ili jednakovrijedno____________________
</t>
  </si>
  <si>
    <t xml:space="preserve">Nabava i doprema nadgradne LED svjetiljke sa širokom simetričnom  distribucijom svjetlosti. Kućište izrađeno od aluminija/plastike bijele boje.
Ukupna snaga svjetiljke: max. 14 W
Izlazni svjetlosni tok svjetiljke: min. 1510 lm
Efikasnost: min 120 lm/W
Temperatura boje svjetlosti: 3000 K
Faktor uzvrata boje: min. CRI ≥ 80
Stupanj zaštite: min. IP20
Životni vijek izvora svjetlosti: min. 100.000 h pri 85% inicijalnog svjetlosnog toka
Garantni rok: min 5 godina
Izjave i certifikati: CE, ENEC certificirana
Kao tip: Zumtobel, Linaria LED 1500-830 L608 PM LDE ili jednakovrijedno____________________
</t>
  </si>
  <si>
    <t>Za Ponuditelja:</t>
  </si>
  <si>
    <t>(žig i potpis)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</si>
</sst>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HR Times New Roman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5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0" fillId="0" borderId="13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6" xfId="0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vertical="top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</cellXfs>
  <cellStyles count="3">
    <cellStyle name="Normal 2" xfId="1" xr:uid="{6CB3C660-4BEA-4CDA-A820-6A6BB8CA4F13}"/>
    <cellStyle name="Normal 4" xfId="2" xr:uid="{11534D67-4AE6-43A1-A379-88C1A73C4CEE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C491-6859-4E15-AA82-C3B8745D4429}">
  <dimension ref="A1:F42"/>
  <sheetViews>
    <sheetView tabSelected="1" view="pageBreakPreview" zoomScaleNormal="80" zoomScaleSheetLayoutView="100" workbookViewId="0">
      <selection activeCell="J42" sqref="J42"/>
    </sheetView>
  </sheetViews>
  <sheetFormatPr defaultRowHeight="15"/>
  <cols>
    <col min="2" max="2" width="60.7109375" customWidth="1"/>
    <col min="3" max="3" width="5.42578125" bestFit="1" customWidth="1"/>
    <col min="6" max="6" width="13.5703125" bestFit="1" customWidth="1"/>
  </cols>
  <sheetData>
    <row r="1" spans="1:6" ht="57.75" customHeight="1" thickBot="1">
      <c r="A1" s="42" t="s">
        <v>44</v>
      </c>
      <c r="B1" s="43"/>
      <c r="C1" s="43"/>
      <c r="D1" s="43"/>
      <c r="E1" s="43"/>
      <c r="F1" s="44"/>
    </row>
    <row r="2" spans="1:6" s="2" customFormat="1" ht="15.75" thickBot="1">
      <c r="A2" s="31" t="s">
        <v>6</v>
      </c>
      <c r="B2" s="32" t="s">
        <v>0</v>
      </c>
      <c r="C2" s="32" t="s">
        <v>7</v>
      </c>
      <c r="D2" s="33" t="s">
        <v>8</v>
      </c>
      <c r="E2" s="34" t="s">
        <v>9</v>
      </c>
      <c r="F2" s="35" t="s">
        <v>10</v>
      </c>
    </row>
    <row r="3" spans="1:6" ht="15.75" thickBot="1"/>
    <row r="4" spans="1:6" ht="15.75" thickBot="1">
      <c r="A4" s="39" t="s">
        <v>5</v>
      </c>
      <c r="B4" s="40"/>
      <c r="C4" s="40"/>
      <c r="D4" s="40"/>
      <c r="E4" s="40"/>
      <c r="F4" s="41"/>
    </row>
    <row r="5" spans="1:6" ht="330">
      <c r="A5" s="11" t="s">
        <v>1</v>
      </c>
      <c r="B5" s="37" t="s">
        <v>46</v>
      </c>
      <c r="C5" s="10" t="s">
        <v>16</v>
      </c>
      <c r="D5" s="10">
        <v>2</v>
      </c>
      <c r="E5" s="10"/>
      <c r="F5" s="12">
        <f>D5*E5</f>
        <v>0</v>
      </c>
    </row>
    <row r="6" spans="1:6" ht="375">
      <c r="A6" s="27" t="s">
        <v>2</v>
      </c>
      <c r="B6" s="38" t="s">
        <v>47</v>
      </c>
      <c r="C6" s="1" t="s">
        <v>11</v>
      </c>
      <c r="D6" s="1">
        <v>10</v>
      </c>
      <c r="E6" s="10"/>
      <c r="F6" s="12">
        <f t="shared" ref="F6:F8" si="0">D6*E6</f>
        <v>0</v>
      </c>
    </row>
    <row r="7" spans="1:6" ht="390">
      <c r="A7" s="27" t="s">
        <v>3</v>
      </c>
      <c r="B7" s="38" t="s">
        <v>45</v>
      </c>
      <c r="C7" s="1" t="s">
        <v>11</v>
      </c>
      <c r="D7" s="1">
        <v>9</v>
      </c>
      <c r="E7" s="10"/>
      <c r="F7" s="12">
        <f t="shared" si="0"/>
        <v>0</v>
      </c>
    </row>
    <row r="8" spans="1:6" ht="195">
      <c r="A8" s="27" t="s">
        <v>4</v>
      </c>
      <c r="B8" s="38" t="s">
        <v>48</v>
      </c>
      <c r="C8" s="1" t="s">
        <v>16</v>
      </c>
      <c r="D8" s="1">
        <v>1</v>
      </c>
      <c r="E8" s="10"/>
      <c r="F8" s="12">
        <f t="shared" si="0"/>
        <v>0</v>
      </c>
    </row>
    <row r="9" spans="1:6" ht="255">
      <c r="A9" s="27" t="s">
        <v>13</v>
      </c>
      <c r="B9" s="38" t="s">
        <v>49</v>
      </c>
      <c r="C9" s="1" t="s">
        <v>11</v>
      </c>
      <c r="D9" s="1">
        <v>7</v>
      </c>
      <c r="E9" s="10"/>
      <c r="F9" s="12">
        <f>D9*E9</f>
        <v>0</v>
      </c>
    </row>
    <row r="10" spans="1:6">
      <c r="A10" s="27" t="s">
        <v>15</v>
      </c>
      <c r="B10" s="30" t="s">
        <v>31</v>
      </c>
      <c r="C10" s="1" t="s">
        <v>14</v>
      </c>
      <c r="D10" s="1">
        <v>25</v>
      </c>
      <c r="E10" s="10"/>
      <c r="F10" s="12">
        <f>D10*E10</f>
        <v>0</v>
      </c>
    </row>
    <row r="11" spans="1:6" ht="35.25" customHeight="1" thickBot="1">
      <c r="A11" s="28" t="s">
        <v>17</v>
      </c>
      <c r="B11" s="36" t="s">
        <v>41</v>
      </c>
      <c r="C11" s="3" t="s">
        <v>16</v>
      </c>
      <c r="D11" s="3">
        <v>1</v>
      </c>
      <c r="E11" s="4"/>
      <c r="F11" s="12">
        <f>D11*E11</f>
        <v>0</v>
      </c>
    </row>
    <row r="12" spans="1:6" ht="15.75" thickBot="1">
      <c r="A12" s="45" t="s">
        <v>12</v>
      </c>
      <c r="B12" s="46"/>
      <c r="C12" s="46"/>
      <c r="D12" s="46"/>
      <c r="E12" s="47"/>
      <c r="F12" s="6">
        <f>SUM(F5:F11)</f>
        <v>0</v>
      </c>
    </row>
    <row r="13" spans="1:6" ht="15.75" thickBot="1"/>
    <row r="14" spans="1:6" ht="15.75" thickBot="1">
      <c r="A14" s="39" t="s">
        <v>18</v>
      </c>
      <c r="B14" s="40"/>
      <c r="C14" s="40"/>
      <c r="D14" s="40"/>
      <c r="E14" s="40"/>
      <c r="F14" s="41"/>
    </row>
    <row r="15" spans="1:6" ht="30">
      <c r="A15" s="11" t="s">
        <v>1</v>
      </c>
      <c r="B15" s="7" t="s">
        <v>38</v>
      </c>
      <c r="C15" s="10" t="s">
        <v>16</v>
      </c>
      <c r="D15" s="10">
        <v>3</v>
      </c>
      <c r="E15" s="10"/>
      <c r="F15" s="12">
        <f>D15*E15</f>
        <v>0</v>
      </c>
    </row>
    <row r="16" spans="1:6">
      <c r="A16" s="11" t="s">
        <v>2</v>
      </c>
      <c r="B16" s="9" t="s">
        <v>30</v>
      </c>
      <c r="C16" s="10" t="s">
        <v>11</v>
      </c>
      <c r="D16" s="10">
        <f>19+7</f>
        <v>26</v>
      </c>
      <c r="E16" s="10"/>
      <c r="F16" s="12">
        <f>D16*E16</f>
        <v>0</v>
      </c>
    </row>
    <row r="17" spans="1:6">
      <c r="A17" s="11" t="s">
        <v>3</v>
      </c>
      <c r="B17" s="8" t="s">
        <v>29</v>
      </c>
      <c r="C17" s="10" t="s">
        <v>11</v>
      </c>
      <c r="D17" s="10">
        <v>2</v>
      </c>
      <c r="E17" s="10"/>
      <c r="F17" s="12">
        <f t="shared" ref="F17:F21" si="1">D17*E17</f>
        <v>0</v>
      </c>
    </row>
    <row r="18" spans="1:6" ht="30">
      <c r="A18" s="11" t="s">
        <v>4</v>
      </c>
      <c r="B18" s="8" t="s">
        <v>36</v>
      </c>
      <c r="C18" s="10" t="s">
        <v>16</v>
      </c>
      <c r="D18" s="10">
        <v>3</v>
      </c>
      <c r="E18" s="10"/>
      <c r="F18" s="12">
        <f t="shared" ref="F18" si="2">D18*E18</f>
        <v>0</v>
      </c>
    </row>
    <row r="19" spans="1:6" ht="30">
      <c r="A19" s="11" t="s">
        <v>13</v>
      </c>
      <c r="B19" s="8" t="s">
        <v>37</v>
      </c>
      <c r="C19" s="10" t="s">
        <v>11</v>
      </c>
      <c r="D19" s="10">
        <v>5</v>
      </c>
      <c r="E19" s="10"/>
      <c r="F19" s="12">
        <f t="shared" si="1"/>
        <v>0</v>
      </c>
    </row>
    <row r="20" spans="1:6" ht="30">
      <c r="A20" s="11" t="s">
        <v>15</v>
      </c>
      <c r="B20" s="7" t="s">
        <v>32</v>
      </c>
      <c r="C20" s="10" t="s">
        <v>11</v>
      </c>
      <c r="D20" s="10">
        <v>19</v>
      </c>
      <c r="E20" s="10"/>
      <c r="F20" s="12">
        <f t="shared" si="1"/>
        <v>0</v>
      </c>
    </row>
    <row r="21" spans="1:6">
      <c r="A21" s="11" t="s">
        <v>17</v>
      </c>
      <c r="B21" s="7" t="s">
        <v>33</v>
      </c>
      <c r="C21" s="10" t="s">
        <v>11</v>
      </c>
      <c r="D21" s="10">
        <v>7</v>
      </c>
      <c r="E21" s="10"/>
      <c r="F21" s="12">
        <f t="shared" si="1"/>
        <v>0</v>
      </c>
    </row>
    <row r="22" spans="1:6">
      <c r="A22" s="25" t="s">
        <v>39</v>
      </c>
      <c r="B22" s="7" t="s">
        <v>34</v>
      </c>
      <c r="C22" s="4" t="s">
        <v>11</v>
      </c>
      <c r="D22" s="4">
        <v>2</v>
      </c>
      <c r="E22" s="24"/>
      <c r="F22" s="26">
        <f t="shared" ref="F22" si="3">D22*E22</f>
        <v>0</v>
      </c>
    </row>
    <row r="23" spans="1:6" ht="30.75" thickBot="1">
      <c r="A23" s="11" t="s">
        <v>40</v>
      </c>
      <c r="B23" s="7" t="s">
        <v>42</v>
      </c>
      <c r="C23" s="10" t="s">
        <v>16</v>
      </c>
      <c r="D23" s="10">
        <v>3</v>
      </c>
      <c r="E23" s="10"/>
      <c r="F23" s="12">
        <f>D23*E23</f>
        <v>0</v>
      </c>
    </row>
    <row r="24" spans="1:6" ht="15.75" thickBot="1">
      <c r="A24" s="45" t="s">
        <v>19</v>
      </c>
      <c r="B24" s="46"/>
      <c r="C24" s="46"/>
      <c r="D24" s="46"/>
      <c r="E24" s="47"/>
      <c r="F24" s="6">
        <f>SUM(F15:F23)</f>
        <v>0</v>
      </c>
    </row>
    <row r="25" spans="1:6" ht="15.75" thickBot="1"/>
    <row r="26" spans="1:6" ht="15.75" thickBot="1">
      <c r="A26" s="48" t="s">
        <v>21</v>
      </c>
      <c r="B26" s="49"/>
      <c r="C26" s="49"/>
      <c r="D26" s="49"/>
      <c r="E26" s="49"/>
      <c r="F26" s="50"/>
    </row>
    <row r="27" spans="1:6">
      <c r="A27" s="14" t="s">
        <v>1</v>
      </c>
      <c r="B27" s="13" t="s">
        <v>35</v>
      </c>
      <c r="C27" s="5" t="s">
        <v>16</v>
      </c>
      <c r="D27" s="5">
        <v>1</v>
      </c>
      <c r="E27" s="5"/>
      <c r="F27" s="15">
        <f>D27*E27</f>
        <v>0</v>
      </c>
    </row>
    <row r="28" spans="1:6" ht="86.25" thickBot="1">
      <c r="A28" s="11" t="s">
        <v>2</v>
      </c>
      <c r="B28" s="29" t="s">
        <v>43</v>
      </c>
      <c r="C28" s="10" t="s">
        <v>16</v>
      </c>
      <c r="D28" s="10">
        <v>1</v>
      </c>
      <c r="E28" s="10"/>
      <c r="F28" s="12">
        <f>D28*E28</f>
        <v>0</v>
      </c>
    </row>
    <row r="29" spans="1:6" ht="15.75" thickBot="1">
      <c r="A29" s="48" t="s">
        <v>21</v>
      </c>
      <c r="B29" s="49"/>
      <c r="C29" s="49"/>
      <c r="D29" s="49"/>
      <c r="E29" s="50"/>
      <c r="F29" s="16">
        <f>SUM(F27:F28)</f>
        <v>0</v>
      </c>
    </row>
    <row r="31" spans="1:6" ht="15.75" thickBot="1"/>
    <row r="32" spans="1:6" ht="15.75" thickBot="1">
      <c r="A32" s="51" t="s">
        <v>22</v>
      </c>
      <c r="B32" s="52"/>
      <c r="C32" s="52"/>
      <c r="D32" s="52"/>
      <c r="E32" s="52"/>
      <c r="F32" s="53"/>
    </row>
    <row r="33" spans="1:6">
      <c r="A33" s="17" t="s">
        <v>23</v>
      </c>
      <c r="B33" s="54" t="s">
        <v>26</v>
      </c>
      <c r="C33" s="55"/>
      <c r="D33" s="55"/>
      <c r="E33" s="55"/>
      <c r="F33" s="18">
        <f>F12</f>
        <v>0</v>
      </c>
    </row>
    <row r="34" spans="1:6">
      <c r="A34" s="19" t="s">
        <v>25</v>
      </c>
      <c r="B34" s="61" t="s">
        <v>24</v>
      </c>
      <c r="C34" s="62"/>
      <c r="D34" s="62"/>
      <c r="E34" s="62"/>
      <c r="F34" s="20">
        <f>F24</f>
        <v>0</v>
      </c>
    </row>
    <row r="35" spans="1:6" ht="15.75" thickBot="1">
      <c r="A35" s="21" t="s">
        <v>20</v>
      </c>
      <c r="B35" s="56" t="s">
        <v>27</v>
      </c>
      <c r="C35" s="57"/>
      <c r="D35" s="57"/>
      <c r="E35" s="57"/>
      <c r="F35" s="22">
        <f>F29</f>
        <v>0</v>
      </c>
    </row>
    <row r="36" spans="1:6" ht="15.75" thickBot="1">
      <c r="A36" s="58" t="s">
        <v>28</v>
      </c>
      <c r="B36" s="59"/>
      <c r="C36" s="59"/>
      <c r="D36" s="59"/>
      <c r="E36" s="60"/>
      <c r="F36" s="23">
        <f>SUM(F33:F35)</f>
        <v>0</v>
      </c>
    </row>
    <row r="39" spans="1:6">
      <c r="E39" s="63" t="s">
        <v>50</v>
      </c>
    </row>
    <row r="40" spans="1:6">
      <c r="E40" s="63"/>
    </row>
    <row r="41" spans="1:6">
      <c r="E41" s="64"/>
    </row>
    <row r="42" spans="1:6">
      <c r="E42" s="63" t="s">
        <v>51</v>
      </c>
    </row>
  </sheetData>
  <mergeCells count="12">
    <mergeCell ref="A32:F32"/>
    <mergeCell ref="B33:E33"/>
    <mergeCell ref="B35:E35"/>
    <mergeCell ref="A36:E36"/>
    <mergeCell ref="B34:E34"/>
    <mergeCell ref="A4:F4"/>
    <mergeCell ref="A1:F1"/>
    <mergeCell ref="A24:E24"/>
    <mergeCell ref="A26:F26"/>
    <mergeCell ref="A29:E29"/>
    <mergeCell ref="A12:E12"/>
    <mergeCell ref="A14:F14"/>
  </mergeCells>
  <pageMargins left="0.70866141732283472" right="0.70866141732283472" top="0.31496062992125984" bottom="0.31496062992125984" header="0.31496062992125984" footer="0.31496062992125984"/>
  <pageSetup scale="84" orientation="portrait" r:id="rId1"/>
  <rowBreaks count="2" manualBreakCount="2">
    <brk id="6" max="5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Objekt 1</vt:lpstr>
      <vt:lpstr>'Objekt 1'!Ispis_naslova</vt:lpstr>
      <vt:lpstr>'Objekt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Karas</dc:creator>
  <cp:lastModifiedBy>Hrvoje Bukovac</cp:lastModifiedBy>
  <cp:lastPrinted>2024-10-14T13:01:30Z</cp:lastPrinted>
  <dcterms:created xsi:type="dcterms:W3CDTF">2015-06-05T18:19:34Z</dcterms:created>
  <dcterms:modified xsi:type="dcterms:W3CDTF">2024-11-15T13:18:17Z</dcterms:modified>
</cp:coreProperties>
</file>